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600" windowHeight="9525"/>
  </bookViews>
  <sheets>
    <sheet name="Termeléstámogató - áttervezett" sheetId="8" r:id="rId1"/>
  </sheets>
  <calcPr calcId="125725"/>
</workbook>
</file>

<file path=xl/calcChain.xml><?xml version="1.0" encoding="utf-8"?>
<calcChain xmlns="http://schemas.openxmlformats.org/spreadsheetml/2006/main">
  <c r="T32" i="8"/>
  <c r="P32"/>
  <c r="L32"/>
  <c r="H32"/>
  <c r="T31"/>
  <c r="T33" s="1"/>
  <c r="P31"/>
  <c r="P33" s="1"/>
  <c r="L31"/>
  <c r="L33" s="1"/>
  <c r="H31"/>
  <c r="H33" s="1"/>
  <c r="U30"/>
  <c r="S30"/>
  <c r="R30"/>
  <c r="Q30"/>
  <c r="O30"/>
  <c r="N30"/>
  <c r="M30"/>
  <c r="K30"/>
  <c r="J30"/>
  <c r="I30"/>
  <c r="G30"/>
  <c r="F30"/>
  <c r="R34" l="1"/>
  <c r="V31"/>
  <c r="F34"/>
  <c r="J34"/>
  <c r="N34"/>
</calcChain>
</file>

<file path=xl/sharedStrings.xml><?xml version="1.0" encoding="utf-8"?>
<sst xmlns="http://schemas.openxmlformats.org/spreadsheetml/2006/main" count="176" uniqueCount="137">
  <si>
    <t>Nappali tagozat</t>
  </si>
  <si>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</si>
  <si>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</si>
  <si>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</si>
  <si>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</si>
  <si>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</si>
  <si>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</si>
  <si>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</si>
  <si>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</si>
  <si>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</si>
  <si>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</si>
  <si>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</si>
  <si>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</si>
  <si>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</si>
  <si>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</si>
  <si>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</si>
  <si>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</si>
  <si>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</si>
  <si>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</si>
  <si>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</si>
  <si>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</si>
  <si>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</si>
  <si>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</si>
  <si>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</si>
  <si>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</si>
  <si>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</si>
  <si>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</si>
  <si>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</si>
  <si>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</si>
  <si>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</si>
  <si>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</si>
  <si>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</si>
  <si>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</si>
  <si>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</si>
  <si>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>Szakmai gyakorlat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</si>
  <si>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</si>
  <si>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</si>
  <si>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</si>
  <si>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</si>
  <si>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</si>
  <si>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</si>
  <si>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</si>
  <si>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</si>
  <si>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</si>
  <si>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</si>
  <si>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</si>
  <si>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</si>
  <si>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</si>
  <si>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</si>
  <si>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MK5ALKMA04GX17</t>
  </si>
  <si>
    <t>Alkalmazott statisztika</t>
  </si>
  <si>
    <t>MK5ALKSA04GX17</t>
  </si>
  <si>
    <t>Alkalmazott dinamika</t>
  </si>
  <si>
    <t>Alkalmazott hő- és áramlástan</t>
  </si>
  <si>
    <t>MK5AHOAL04GX17</t>
  </si>
  <si>
    <t>Anyagtudomány</t>
  </si>
  <si>
    <t>Természettud. alapismeretek</t>
  </si>
  <si>
    <t>Beruházási és pénzügyi döntések</t>
  </si>
  <si>
    <t>MK5BERPM04GX17</t>
  </si>
  <si>
    <t>Szervezéstechnikák és projektmenedzsment</t>
  </si>
  <si>
    <t>MK5SZERM04GX17</t>
  </si>
  <si>
    <t>Alkalmazott minőség- és környezetmenedzsment</t>
  </si>
  <si>
    <t>MK5AMINM04GX17</t>
  </si>
  <si>
    <t>Gazd. és humán ismeret</t>
  </si>
  <si>
    <t>Elektronikai mérés és jelfeldolgozás</t>
  </si>
  <si>
    <t>MK5EMJFR04GX17</t>
  </si>
  <si>
    <t>MK5GYFTG04G117</t>
  </si>
  <si>
    <t>MK5TFOPG04G117</t>
  </si>
  <si>
    <t>MK5AMOTG04G117</t>
  </si>
  <si>
    <t>MK5SZERAG04G117</t>
  </si>
  <si>
    <t>Karbantartási és javítási technológiák</t>
  </si>
  <si>
    <t>MK5KJATG04G117</t>
  </si>
  <si>
    <t>Diagnosztika és állapotfelügyelet</t>
  </si>
  <si>
    <t>MK5DIAFG04G117</t>
  </si>
  <si>
    <t>Diplomatervezés I.</t>
  </si>
  <si>
    <t>Diplomatervezés II.</t>
  </si>
  <si>
    <t>MK5DIP1G15G117</t>
  </si>
  <si>
    <t>MK5DIP2G15G117</t>
  </si>
  <si>
    <t>Projektmunka</t>
  </si>
  <si>
    <t>Kritérium tantárgy:</t>
  </si>
  <si>
    <t>MK5SZGYG00G117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</si>
  <si>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</si>
  <si>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</si>
  <si>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</si>
  <si>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</si>
  <si>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</si>
  <si>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</si>
  <si>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</si>
  <si>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</si>
  <si>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</si>
  <si>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</si>
  <si>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MK5PROMG04GX17</t>
  </si>
  <si>
    <t>MK5ANTUG05GX17</t>
  </si>
  <si>
    <t>MK5ADING05GX17</t>
  </si>
  <si>
    <t>Ismeret</t>
  </si>
  <si>
    <t>Módszeres gép- és terméktervezés</t>
  </si>
  <si>
    <t>Gépészeti rendszerek és -modellezés</t>
  </si>
  <si>
    <t>Gyártóeszköz tervezés</t>
  </si>
  <si>
    <t>MK5INTRG05GX17</t>
  </si>
  <si>
    <t>MK5GYETG04GX17</t>
  </si>
  <si>
    <t>MK5GRMOG04GX17</t>
  </si>
  <si>
    <t>MK5MGTTG05GX17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</si>
  <si>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</si>
  <si>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</si>
  <si>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</si>
  <si>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</si>
  <si>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</si>
  <si>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</si>
  <si>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</si>
  <si>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</si>
  <si>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</si>
  <si>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</si>
  <si>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</si>
  <si>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</si>
  <si>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</si>
  <si>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</si>
  <si>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</si>
  <si>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</si>
  <si>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</si>
  <si>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</si>
  <si>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</si>
  <si>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</si>
  <si>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</si>
  <si>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</si>
  <si>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</si>
  <si>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</si>
  <si>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</si>
  <si>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</si>
  <si>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</si>
  <si>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</si>
  <si>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4 hét</t>
  </si>
  <si>
    <t>őszi kezdés</t>
  </si>
  <si>
    <t>Érvényes 2017. szeptembertől</t>
  </si>
  <si>
    <t>Szab. vál. tárgy*</t>
  </si>
  <si>
    <t>*szabadon választható tárgy a Kar szabályai szerint</t>
  </si>
  <si>
    <t>25.</t>
  </si>
  <si>
    <t>Szakmai gyakorlat (követelmény: aláírás, időtartam: 4 hét a 2. szemeszter után, a tárgyat a 3. félévben kell felvenni)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</si>
</sst>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7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8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/>
    <xf numFmtId="0" fontId="1" fillId="0" borderId="24" xfId="0" applyFont="1" applyBorder="1"/>
    <xf numFmtId="0" fontId="1" fillId="0" borderId="36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9" xfId="0" applyFont="1" applyBorder="1"/>
    <xf numFmtId="0" fontId="3" fillId="0" borderId="25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8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/>
    </xf>
    <xf numFmtId="0" fontId="3" fillId="0" borderId="26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9"/>
  <sheetViews>
    <sheetView tabSelected="1" zoomScale="130" zoomScaleNormal="130" workbookViewId="0">
      <selection sqref="A1:V59"/>
    </sheetView>
  </sheetViews>
  <sheetFormatPr defaultRowHeight="11.25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>
      <c r="C1" s="3" t="s">
        <v>47</v>
      </c>
      <c r="D1" s="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0</v>
      </c>
      <c r="W1" s="4"/>
    </row>
    <row r="2" spans="1:23">
      <c r="C2" s="3" t="s">
        <v>132</v>
      </c>
      <c r="D2" s="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131</v>
      </c>
      <c r="W2" s="4"/>
    </row>
    <row r="3" spans="1:23" ht="12" thickBot="1">
      <c r="A3" s="71" t="s">
        <v>1</v>
      </c>
      <c r="B3" s="7" t="s">
        <v>2</v>
      </c>
      <c r="C3" s="8" t="s">
        <v>3</v>
      </c>
      <c r="D3" s="89" t="s">
        <v>94</v>
      </c>
      <c r="E3" s="71" t="s">
        <v>4</v>
      </c>
      <c r="F3" s="117" t="s">
        <v>5</v>
      </c>
      <c r="G3" s="118"/>
      <c r="H3" s="118"/>
      <c r="I3" s="119"/>
      <c r="J3" s="117" t="s">
        <v>6</v>
      </c>
      <c r="K3" s="118"/>
      <c r="L3" s="118"/>
      <c r="M3" s="119"/>
      <c r="N3" s="117" t="s">
        <v>7</v>
      </c>
      <c r="O3" s="118"/>
      <c r="P3" s="118"/>
      <c r="Q3" s="119"/>
      <c r="R3" s="117" t="s">
        <v>8</v>
      </c>
      <c r="S3" s="118"/>
      <c r="T3" s="118"/>
      <c r="U3" s="119"/>
      <c r="V3" s="72" t="s">
        <v>9</v>
      </c>
      <c r="W3" s="52"/>
    </row>
    <row r="4" spans="1:23">
      <c r="A4" s="112" t="s">
        <v>10</v>
      </c>
      <c r="B4" s="131" t="s">
        <v>56</v>
      </c>
      <c r="C4" s="10" t="s">
        <v>48</v>
      </c>
      <c r="D4" s="106" t="s">
        <v>104</v>
      </c>
      <c r="E4" s="53" t="s">
        <v>49</v>
      </c>
      <c r="F4" s="80"/>
      <c r="G4" s="81"/>
      <c r="H4" s="81"/>
      <c r="I4" s="82"/>
      <c r="J4" s="80">
        <v>2</v>
      </c>
      <c r="K4" s="81">
        <v>2</v>
      </c>
      <c r="L4" s="81" t="s">
        <v>19</v>
      </c>
      <c r="M4" s="82">
        <v>4</v>
      </c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>
      <c r="A5" s="113" t="s">
        <v>12</v>
      </c>
      <c r="B5" s="127"/>
      <c r="C5" s="16" t="s">
        <v>50</v>
      </c>
      <c r="D5" s="107" t="s">
        <v>104</v>
      </c>
      <c r="E5" s="54" t="s">
        <v>51</v>
      </c>
      <c r="F5" s="83">
        <v>2</v>
      </c>
      <c r="G5" s="84">
        <v>2</v>
      </c>
      <c r="H5" s="84" t="s">
        <v>19</v>
      </c>
      <c r="I5" s="85">
        <v>4</v>
      </c>
      <c r="J5" s="83"/>
      <c r="K5" s="84"/>
      <c r="L5" s="84"/>
      <c r="M5" s="85"/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>
      <c r="A6" s="114" t="s">
        <v>13</v>
      </c>
      <c r="B6" s="127"/>
      <c r="C6" s="16" t="s">
        <v>52</v>
      </c>
      <c r="D6" s="107" t="s">
        <v>123</v>
      </c>
      <c r="E6" s="54" t="s">
        <v>93</v>
      </c>
      <c r="F6" s="83">
        <v>2</v>
      </c>
      <c r="G6" s="84">
        <v>3</v>
      </c>
      <c r="H6" s="84" t="s">
        <v>11</v>
      </c>
      <c r="I6" s="85">
        <v>5</v>
      </c>
      <c r="J6" s="83"/>
      <c r="K6" s="84"/>
      <c r="L6" s="84"/>
      <c r="M6" s="85"/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>
      <c r="A7" s="113" t="s">
        <v>14</v>
      </c>
      <c r="B7" s="127"/>
      <c r="C7" s="16" t="s">
        <v>53</v>
      </c>
      <c r="D7" s="107">
        <v>61</v>
      </c>
      <c r="E7" s="54" t="s">
        <v>54</v>
      </c>
      <c r="F7" s="83"/>
      <c r="G7" s="84"/>
      <c r="H7" s="84"/>
      <c r="I7" s="85"/>
      <c r="J7" s="83">
        <v>2</v>
      </c>
      <c r="K7" s="84">
        <v>2</v>
      </c>
      <c r="L7" s="84" t="s">
        <v>19</v>
      </c>
      <c r="M7" s="85">
        <v>4</v>
      </c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>
      <c r="A8" s="114" t="s">
        <v>15</v>
      </c>
      <c r="B8" s="127"/>
      <c r="C8" s="22" t="s">
        <v>55</v>
      </c>
      <c r="D8" s="108" t="s">
        <v>124</v>
      </c>
      <c r="E8" s="55" t="s">
        <v>92</v>
      </c>
      <c r="F8" s="86"/>
      <c r="G8" s="87"/>
      <c r="H8" s="87"/>
      <c r="I8" s="88"/>
      <c r="J8" s="86">
        <v>2</v>
      </c>
      <c r="K8" s="87">
        <v>3</v>
      </c>
      <c r="L8" s="87" t="s">
        <v>11</v>
      </c>
      <c r="M8" s="88">
        <v>5</v>
      </c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>
      <c r="A9" s="113" t="s">
        <v>16</v>
      </c>
      <c r="B9" s="131" t="s">
        <v>63</v>
      </c>
      <c r="C9" s="10" t="s">
        <v>57</v>
      </c>
      <c r="D9" s="106"/>
      <c r="E9" s="53" t="s">
        <v>58</v>
      </c>
      <c r="F9" s="80">
        <v>2</v>
      </c>
      <c r="G9" s="81">
        <v>2</v>
      </c>
      <c r="H9" s="81" t="s">
        <v>11</v>
      </c>
      <c r="I9" s="82">
        <v>4</v>
      </c>
      <c r="J9" s="80"/>
      <c r="K9" s="81"/>
      <c r="L9" s="81"/>
      <c r="M9" s="82"/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>
      <c r="A10" s="114" t="s">
        <v>17</v>
      </c>
      <c r="B10" s="127"/>
      <c r="C10" s="16" t="s">
        <v>59</v>
      </c>
      <c r="D10" s="108"/>
      <c r="E10" s="55" t="s">
        <v>60</v>
      </c>
      <c r="F10" s="86">
        <v>2</v>
      </c>
      <c r="G10" s="87">
        <v>2</v>
      </c>
      <c r="H10" s="87" t="s">
        <v>11</v>
      </c>
      <c r="I10" s="88">
        <v>4</v>
      </c>
      <c r="J10" s="86"/>
      <c r="K10" s="87"/>
      <c r="L10" s="87"/>
      <c r="M10" s="88"/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>
      <c r="A11" s="113" t="s">
        <v>18</v>
      </c>
      <c r="B11" s="132"/>
      <c r="C11" s="34" t="s">
        <v>61</v>
      </c>
      <c r="D11" s="109"/>
      <c r="E11" s="56" t="s">
        <v>62</v>
      </c>
      <c r="F11" s="83"/>
      <c r="G11" s="84"/>
      <c r="H11" s="84"/>
      <c r="I11" s="85"/>
      <c r="J11" s="83">
        <v>2</v>
      </c>
      <c r="K11" s="84">
        <v>2</v>
      </c>
      <c r="L11" s="84" t="s">
        <v>19</v>
      </c>
      <c r="M11" s="85">
        <v>4</v>
      </c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>
      <c r="A12" s="114" t="s">
        <v>20</v>
      </c>
      <c r="B12" s="127" t="s">
        <v>30</v>
      </c>
      <c r="C12" s="22" t="s">
        <v>64</v>
      </c>
      <c r="D12" s="108" t="s">
        <v>128</v>
      </c>
      <c r="E12" s="55" t="s">
        <v>65</v>
      </c>
      <c r="F12" s="11"/>
      <c r="G12" s="12"/>
      <c r="H12" s="12"/>
      <c r="I12" s="13"/>
      <c r="J12" s="11">
        <v>2</v>
      </c>
      <c r="K12" s="12">
        <v>2</v>
      </c>
      <c r="L12" s="12" t="s">
        <v>11</v>
      </c>
      <c r="M12" s="13">
        <v>4</v>
      </c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>
      <c r="A13" s="113" t="s">
        <v>21</v>
      </c>
      <c r="B13" s="127"/>
      <c r="C13" s="16" t="s">
        <v>95</v>
      </c>
      <c r="D13" s="107" t="s">
        <v>125</v>
      </c>
      <c r="E13" s="54" t="s">
        <v>101</v>
      </c>
      <c r="F13" s="17"/>
      <c r="G13" s="18"/>
      <c r="H13" s="18"/>
      <c r="I13" s="19"/>
      <c r="J13" s="17">
        <v>3</v>
      </c>
      <c r="K13" s="18">
        <v>2</v>
      </c>
      <c r="L13" s="18" t="s">
        <v>11</v>
      </c>
      <c r="M13" s="19">
        <v>5</v>
      </c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>
      <c r="A14" s="114" t="s">
        <v>22</v>
      </c>
      <c r="B14" s="127"/>
      <c r="C14" s="16" t="s">
        <v>96</v>
      </c>
      <c r="D14" s="107" t="s">
        <v>112</v>
      </c>
      <c r="E14" s="54" t="s">
        <v>100</v>
      </c>
      <c r="F14" s="17">
        <v>2</v>
      </c>
      <c r="G14" s="18">
        <v>2</v>
      </c>
      <c r="H14" s="18" t="s">
        <v>11</v>
      </c>
      <c r="I14" s="19">
        <v>4</v>
      </c>
      <c r="J14" s="17"/>
      <c r="K14" s="18"/>
      <c r="L14" s="18"/>
      <c r="M14" s="19"/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>
      <c r="A15" s="113" t="s">
        <v>23</v>
      </c>
      <c r="B15" s="127"/>
      <c r="C15" s="16" t="s">
        <v>81</v>
      </c>
      <c r="D15" s="107" t="s">
        <v>106</v>
      </c>
      <c r="E15" s="54" t="s">
        <v>98</v>
      </c>
      <c r="F15" s="17">
        <v>2</v>
      </c>
      <c r="G15" s="18">
        <v>3</v>
      </c>
      <c r="H15" s="18" t="s">
        <v>19</v>
      </c>
      <c r="I15" s="19">
        <v>5</v>
      </c>
      <c r="J15" s="17"/>
      <c r="K15" s="18"/>
      <c r="L15" s="18"/>
      <c r="M15" s="19"/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>
      <c r="A16" s="114" t="s">
        <v>24</v>
      </c>
      <c r="B16" s="127"/>
      <c r="C16" s="16" t="s">
        <v>78</v>
      </c>
      <c r="D16" s="107" t="s">
        <v>118</v>
      </c>
      <c r="E16" s="54" t="s">
        <v>91</v>
      </c>
      <c r="F16" s="17"/>
      <c r="G16" s="18"/>
      <c r="H16" s="18"/>
      <c r="I16" s="19"/>
      <c r="J16" s="17"/>
      <c r="K16" s="18"/>
      <c r="L16" s="18"/>
      <c r="M16" s="19"/>
      <c r="N16" s="17"/>
      <c r="O16" s="18"/>
      <c r="P16" s="18"/>
      <c r="Q16" s="15"/>
      <c r="R16" s="33">
        <v>0</v>
      </c>
      <c r="S16" s="18">
        <v>4</v>
      </c>
      <c r="T16" s="18" t="s">
        <v>19</v>
      </c>
      <c r="U16" s="19">
        <v>4</v>
      </c>
      <c r="V16" s="20"/>
      <c r="W16" s="21"/>
    </row>
    <row r="17" spans="1:23" ht="12" thickBot="1">
      <c r="A17" s="113" t="s">
        <v>41</v>
      </c>
      <c r="B17" s="127"/>
      <c r="C17" s="16" t="s">
        <v>97</v>
      </c>
      <c r="D17" s="107" t="s">
        <v>125</v>
      </c>
      <c r="E17" s="54" t="s">
        <v>99</v>
      </c>
      <c r="F17" s="17"/>
      <c r="G17" s="18"/>
      <c r="H17" s="18"/>
      <c r="I17" s="19"/>
      <c r="J17" s="73"/>
      <c r="K17" s="74"/>
      <c r="L17" s="74"/>
      <c r="M17" s="75"/>
      <c r="N17" s="17">
        <v>2</v>
      </c>
      <c r="O17" s="18">
        <v>2</v>
      </c>
      <c r="P17" s="18" t="s">
        <v>11</v>
      </c>
      <c r="Q17" s="15">
        <v>4</v>
      </c>
      <c r="R17" s="35"/>
      <c r="S17" s="36"/>
      <c r="T17" s="36"/>
      <c r="U17" s="37"/>
      <c r="V17" s="20"/>
      <c r="W17" s="21"/>
    </row>
    <row r="18" spans="1:23">
      <c r="A18" s="114" t="s">
        <v>25</v>
      </c>
      <c r="B18" s="128" t="s">
        <v>44</v>
      </c>
      <c r="C18" s="10" t="s">
        <v>83</v>
      </c>
      <c r="D18" s="106" t="s">
        <v>127</v>
      </c>
      <c r="E18" s="53" t="s">
        <v>66</v>
      </c>
      <c r="F18" s="27"/>
      <c r="G18" s="12"/>
      <c r="H18" s="12"/>
      <c r="I18" s="28"/>
      <c r="J18" s="27"/>
      <c r="K18" s="12"/>
      <c r="L18" s="12"/>
      <c r="M18" s="13"/>
      <c r="N18" s="11"/>
      <c r="O18" s="12"/>
      <c r="P18" s="12"/>
      <c r="Q18" s="13"/>
      <c r="R18" s="11">
        <v>2</v>
      </c>
      <c r="S18" s="12">
        <v>2</v>
      </c>
      <c r="T18" s="12" t="s">
        <v>19</v>
      </c>
      <c r="U18" s="13">
        <v>4</v>
      </c>
      <c r="V18" s="14" t="s">
        <v>100</v>
      </c>
      <c r="W18" s="21"/>
    </row>
    <row r="19" spans="1:23">
      <c r="A19" s="113" t="s">
        <v>26</v>
      </c>
      <c r="B19" s="129"/>
      <c r="C19" s="22" t="s">
        <v>84</v>
      </c>
      <c r="D19" s="108" t="s">
        <v>127</v>
      </c>
      <c r="E19" s="55" t="s">
        <v>67</v>
      </c>
      <c r="F19" s="29"/>
      <c r="G19" s="24"/>
      <c r="H19" s="24"/>
      <c r="I19" s="9"/>
      <c r="J19" s="33"/>
      <c r="K19" s="18"/>
      <c r="L19" s="18"/>
      <c r="M19" s="19"/>
      <c r="N19" s="29"/>
      <c r="O19" s="9"/>
      <c r="P19" s="9"/>
      <c r="Q19" s="25"/>
      <c r="R19" s="29">
        <v>2</v>
      </c>
      <c r="S19" s="9">
        <v>2</v>
      </c>
      <c r="T19" s="9" t="s">
        <v>11</v>
      </c>
      <c r="U19" s="25">
        <v>4</v>
      </c>
      <c r="V19" s="32" t="s">
        <v>51</v>
      </c>
      <c r="W19" s="21"/>
    </row>
    <row r="20" spans="1:23">
      <c r="A20" s="114" t="s">
        <v>27</v>
      </c>
      <c r="B20" s="129"/>
      <c r="C20" s="16" t="s">
        <v>82</v>
      </c>
      <c r="D20" s="108" t="s">
        <v>110</v>
      </c>
      <c r="E20" s="55" t="s">
        <v>68</v>
      </c>
      <c r="F20" s="29"/>
      <c r="G20" s="24"/>
      <c r="H20" s="24"/>
      <c r="I20" s="9"/>
      <c r="J20" s="33"/>
      <c r="K20" s="18"/>
      <c r="L20" s="18"/>
      <c r="M20" s="19"/>
      <c r="N20" s="33">
        <v>2</v>
      </c>
      <c r="O20" s="15">
        <v>2</v>
      </c>
      <c r="P20" s="15" t="s">
        <v>19</v>
      </c>
      <c r="Q20" s="19">
        <v>4</v>
      </c>
      <c r="R20" s="33"/>
      <c r="S20" s="15"/>
      <c r="T20" s="15"/>
      <c r="U20" s="19"/>
      <c r="V20" s="20" t="s">
        <v>101</v>
      </c>
      <c r="W20" s="21"/>
    </row>
    <row r="21" spans="1:23">
      <c r="A21" s="113" t="s">
        <v>28</v>
      </c>
      <c r="B21" s="129"/>
      <c r="C21" s="16" t="s">
        <v>85</v>
      </c>
      <c r="D21" s="107" t="s">
        <v>127</v>
      </c>
      <c r="E21" s="54" t="s">
        <v>69</v>
      </c>
      <c r="F21" s="33"/>
      <c r="G21" s="18"/>
      <c r="H21" s="18"/>
      <c r="I21" s="15"/>
      <c r="J21" s="33"/>
      <c r="K21" s="18"/>
      <c r="L21" s="18"/>
      <c r="M21" s="19"/>
      <c r="N21" s="33">
        <v>2</v>
      </c>
      <c r="O21" s="18">
        <v>2</v>
      </c>
      <c r="P21" s="18" t="s">
        <v>19</v>
      </c>
      <c r="Q21" s="19">
        <v>4</v>
      </c>
      <c r="R21" s="33"/>
      <c r="S21" s="18"/>
      <c r="T21" s="18"/>
      <c r="U21" s="19"/>
      <c r="V21" s="20" t="s">
        <v>65</v>
      </c>
      <c r="W21" s="21"/>
    </row>
    <row r="22" spans="1:23">
      <c r="A22" s="114" t="s">
        <v>42</v>
      </c>
      <c r="B22" s="129"/>
      <c r="C22" s="16" t="s">
        <v>70</v>
      </c>
      <c r="D22" s="107" t="s">
        <v>108</v>
      </c>
      <c r="E22" s="54" t="s">
        <v>71</v>
      </c>
      <c r="F22" s="33"/>
      <c r="G22" s="18"/>
      <c r="H22" s="18"/>
      <c r="I22" s="15"/>
      <c r="J22" s="33"/>
      <c r="K22" s="18"/>
      <c r="L22" s="18"/>
      <c r="M22" s="19"/>
      <c r="N22" s="33"/>
      <c r="O22" s="18"/>
      <c r="P22" s="18"/>
      <c r="Q22" s="19"/>
      <c r="R22" s="33">
        <v>2</v>
      </c>
      <c r="S22" s="18">
        <v>2</v>
      </c>
      <c r="T22" s="18" t="s">
        <v>11</v>
      </c>
      <c r="U22" s="19">
        <v>4</v>
      </c>
      <c r="V22" s="20" t="s">
        <v>100</v>
      </c>
      <c r="W22" s="21"/>
    </row>
    <row r="23" spans="1:23" ht="12" thickBot="1">
      <c r="A23" s="113" t="s">
        <v>43</v>
      </c>
      <c r="B23" s="130"/>
      <c r="C23" s="34" t="s">
        <v>72</v>
      </c>
      <c r="D23" s="110" t="s">
        <v>126</v>
      </c>
      <c r="E23" s="57" t="s">
        <v>73</v>
      </c>
      <c r="F23" s="63"/>
      <c r="G23" s="30"/>
      <c r="H23" s="30"/>
      <c r="I23" s="76"/>
      <c r="J23" s="77"/>
      <c r="K23" s="78"/>
      <c r="L23" s="78"/>
      <c r="M23" s="79"/>
      <c r="N23" s="63">
        <v>2</v>
      </c>
      <c r="O23" s="30">
        <v>2</v>
      </c>
      <c r="P23" s="30" t="s">
        <v>11</v>
      </c>
      <c r="Q23" s="31">
        <v>4</v>
      </c>
      <c r="R23" s="63"/>
      <c r="S23" s="30"/>
      <c r="T23" s="30"/>
      <c r="U23" s="31"/>
      <c r="V23" s="26" t="s">
        <v>65</v>
      </c>
      <c r="W23" s="21"/>
    </row>
    <row r="24" spans="1:23">
      <c r="A24" s="114" t="s">
        <v>29</v>
      </c>
      <c r="B24" s="131"/>
      <c r="C24" s="10" t="s">
        <v>74</v>
      </c>
      <c r="D24" s="94"/>
      <c r="E24" s="62" t="s">
        <v>76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19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>
      <c r="A25" s="113" t="s">
        <v>31</v>
      </c>
      <c r="B25" s="127"/>
      <c r="C25" s="101" t="s">
        <v>75</v>
      </c>
      <c r="D25" s="99"/>
      <c r="E25" s="100" t="s">
        <v>77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19</v>
      </c>
      <c r="U25" s="37">
        <v>15</v>
      </c>
      <c r="V25" s="69"/>
      <c r="W25" s="58"/>
    </row>
    <row r="26" spans="1:23">
      <c r="A26" s="114" t="s">
        <v>32</v>
      </c>
      <c r="B26" s="123" t="s">
        <v>133</v>
      </c>
      <c r="C26" s="10" t="s">
        <v>45</v>
      </c>
      <c r="D26" s="81"/>
      <c r="E26" s="53"/>
      <c r="F26" s="67"/>
      <c r="G26" s="65"/>
      <c r="H26" s="65"/>
      <c r="I26" s="66">
        <v>3</v>
      </c>
      <c r="J26" s="67"/>
      <c r="K26" s="65"/>
      <c r="L26" s="65"/>
      <c r="M26" s="68"/>
      <c r="N26" s="64"/>
      <c r="O26" s="65"/>
      <c r="P26" s="65"/>
      <c r="Q26" s="66"/>
      <c r="R26" s="67"/>
      <c r="S26" s="65"/>
      <c r="T26" s="65"/>
      <c r="U26" s="68"/>
      <c r="V26" s="61"/>
      <c r="W26" s="50"/>
    </row>
    <row r="27" spans="1:23" ht="12" thickBot="1">
      <c r="A27" s="113" t="s">
        <v>33</v>
      </c>
      <c r="B27" s="124"/>
      <c r="C27" s="34" t="s">
        <v>46</v>
      </c>
      <c r="D27" s="102"/>
      <c r="E27" s="56"/>
      <c r="F27" s="42"/>
      <c r="G27" s="40"/>
      <c r="H27" s="40"/>
      <c r="I27" s="41"/>
      <c r="J27" s="42"/>
      <c r="K27" s="40"/>
      <c r="L27" s="40"/>
      <c r="M27" s="43">
        <v>3</v>
      </c>
      <c r="N27" s="39"/>
      <c r="O27" s="40"/>
      <c r="P27" s="40"/>
      <c r="Q27" s="41"/>
      <c r="R27" s="42"/>
      <c r="S27" s="40"/>
      <c r="T27" s="40"/>
      <c r="U27" s="43"/>
      <c r="V27" s="44"/>
      <c r="W27" s="50"/>
    </row>
    <row r="28" spans="1:23" ht="12" thickBot="1">
      <c r="A28" s="115" t="s">
        <v>135</v>
      </c>
      <c r="B28" s="45"/>
      <c r="C28" s="38" t="s">
        <v>34</v>
      </c>
      <c r="D28" s="95"/>
      <c r="E28" s="57" t="s">
        <v>80</v>
      </c>
      <c r="F28" s="125" t="s">
        <v>130</v>
      </c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46"/>
      <c r="W28" s="50"/>
    </row>
    <row r="29" spans="1:23">
      <c r="C29" s="111" t="s">
        <v>134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>
      <c r="E30" s="47" t="s">
        <v>35</v>
      </c>
      <c r="F30" s="42">
        <f>SUM(F4:F27)</f>
        <v>12</v>
      </c>
      <c r="G30" s="40">
        <f>SUM(G4:G27)</f>
        <v>14</v>
      </c>
      <c r="H30" s="40"/>
      <c r="I30" s="41">
        <f>SUM(I4:I27)</f>
        <v>29</v>
      </c>
      <c r="J30" s="42">
        <f>SUM(J4:J27)</f>
        <v>13</v>
      </c>
      <c r="K30" s="40">
        <f>SUM(K4:K27)</f>
        <v>13</v>
      </c>
      <c r="L30" s="40"/>
      <c r="M30" s="41">
        <f>SUM(M4:M27)</f>
        <v>29</v>
      </c>
      <c r="N30" s="42">
        <f>SUM(N4:N27)</f>
        <v>8</v>
      </c>
      <c r="O30" s="40">
        <f>SUM(O4:O27)</f>
        <v>18</v>
      </c>
      <c r="P30" s="40"/>
      <c r="Q30" s="41">
        <f>SUM(Q4:Q28)</f>
        <v>31</v>
      </c>
      <c r="R30" s="42">
        <f>SUM(R4:R27)</f>
        <v>6</v>
      </c>
      <c r="S30" s="40">
        <f>SUM(S4:S27)</f>
        <v>20</v>
      </c>
      <c r="T30" s="40"/>
      <c r="U30" s="41">
        <f>SUM(U4:U27)</f>
        <v>31</v>
      </c>
      <c r="V30" s="48" t="s">
        <v>36</v>
      </c>
      <c r="W30" s="59"/>
    </row>
    <row r="31" spans="1:23">
      <c r="C31" s="70" t="s">
        <v>79</v>
      </c>
      <c r="E31" s="49" t="s">
        <v>37</v>
      </c>
      <c r="F31" s="42"/>
      <c r="G31" s="40"/>
      <c r="H31" s="40">
        <f>COUNTIF(H4:H27,"k")</f>
        <v>4</v>
      </c>
      <c r="I31" s="41"/>
      <c r="J31" s="42"/>
      <c r="K31" s="40"/>
      <c r="L31" s="40">
        <f>COUNTIF(L4:L27,"k")</f>
        <v>3</v>
      </c>
      <c r="M31" s="41"/>
      <c r="N31" s="42"/>
      <c r="O31" s="40"/>
      <c r="P31" s="40">
        <f>COUNTIF(P4:P27,"k")</f>
        <v>2</v>
      </c>
      <c r="Q31" s="41"/>
      <c r="R31" s="42"/>
      <c r="S31" s="40"/>
      <c r="T31" s="40">
        <f>COUNTIF(T4:T27,"k")</f>
        <v>2</v>
      </c>
      <c r="U31" s="41"/>
      <c r="V31" s="2">
        <f>SUM(I30,M30,Q30,U30)</f>
        <v>120</v>
      </c>
    </row>
    <row r="32" spans="1:23" ht="11.25" customHeight="1">
      <c r="C32" s="122" t="s">
        <v>136</v>
      </c>
      <c r="E32" s="49" t="s">
        <v>38</v>
      </c>
      <c r="F32" s="42"/>
      <c r="G32" s="40"/>
      <c r="H32" s="40">
        <f>COUNTIF(H4:H27,"é")</f>
        <v>2</v>
      </c>
      <c r="I32" s="41"/>
      <c r="J32" s="42"/>
      <c r="K32" s="40"/>
      <c r="L32" s="40">
        <f>COUNTIF(L4:L27,"é")</f>
        <v>3</v>
      </c>
      <c r="M32" s="41"/>
      <c r="N32" s="42"/>
      <c r="O32" s="40"/>
      <c r="P32" s="40">
        <f>COUNTIF(P4:P27,"é")</f>
        <v>3</v>
      </c>
      <c r="Q32" s="41"/>
      <c r="R32" s="42"/>
      <c r="S32" s="40"/>
      <c r="T32" s="40">
        <f>COUNTIF(T4:T27,"é")</f>
        <v>3</v>
      </c>
      <c r="U32" s="41"/>
    </row>
    <row r="33" spans="3:23">
      <c r="C33" s="122"/>
      <c r="E33" s="49" t="s">
        <v>40</v>
      </c>
      <c r="F33" s="42"/>
      <c r="G33" s="40"/>
      <c r="H33" s="40">
        <f>SUM(H31:H32)</f>
        <v>6</v>
      </c>
      <c r="I33" s="41"/>
      <c r="J33" s="42"/>
      <c r="K33" s="40"/>
      <c r="L33" s="40">
        <f>SUM(L31:L32)</f>
        <v>6</v>
      </c>
      <c r="M33" s="41"/>
      <c r="N33" s="42"/>
      <c r="O33" s="40"/>
      <c r="P33" s="40">
        <f>SUM(P31:P32)</f>
        <v>5</v>
      </c>
      <c r="Q33" s="41"/>
      <c r="R33" s="42"/>
      <c r="S33" s="40"/>
      <c r="T33" s="40">
        <f>SUM(T31:T32)</f>
        <v>5</v>
      </c>
      <c r="U33" s="41"/>
      <c r="V33" s="50"/>
      <c r="W33" s="50"/>
    </row>
    <row r="34" spans="3:23">
      <c r="C34" s="122"/>
      <c r="E34" s="49" t="s">
        <v>39</v>
      </c>
      <c r="F34" s="42">
        <f>SUM(F30,G30)</f>
        <v>26</v>
      </c>
      <c r="G34" s="40"/>
      <c r="H34" s="40"/>
      <c r="I34" s="41"/>
      <c r="J34" s="42">
        <f>SUM(J30,K30)</f>
        <v>26</v>
      </c>
      <c r="K34" s="40"/>
      <c r="L34" s="40"/>
      <c r="M34" s="41"/>
      <c r="N34" s="17">
        <f>SUM(N30,O30)</f>
        <v>26</v>
      </c>
      <c r="O34" s="40"/>
      <c r="P34" s="40"/>
      <c r="Q34" s="41"/>
      <c r="R34" s="42">
        <f>SUM(R30,S30)</f>
        <v>26</v>
      </c>
      <c r="S34" s="40"/>
      <c r="T34" s="40"/>
      <c r="U34" s="41"/>
      <c r="V34" s="50"/>
      <c r="W34" s="50"/>
    </row>
    <row r="35" spans="3:23">
      <c r="E35" s="51"/>
      <c r="F35" s="52"/>
      <c r="G35" s="52"/>
      <c r="H35" s="52"/>
      <c r="I35" s="52"/>
      <c r="J35" s="52"/>
      <c r="K35" s="52"/>
      <c r="L35" s="52"/>
      <c r="M35" s="52"/>
      <c r="N35" s="98"/>
      <c r="O35" s="52"/>
      <c r="P35" s="52"/>
      <c r="Q35" s="52"/>
      <c r="R35" s="52"/>
      <c r="S35" s="52"/>
      <c r="T35" s="52"/>
      <c r="U35" s="52"/>
      <c r="V35" s="50"/>
      <c r="W35" s="50"/>
    </row>
    <row r="36" spans="3:23">
      <c r="C36" s="70" t="s">
        <v>86</v>
      </c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</row>
    <row r="37" spans="3:23">
      <c r="C37" s="90" t="s">
        <v>87</v>
      </c>
      <c r="D37" s="9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>
      <c r="C38" s="92" t="s">
        <v>84</v>
      </c>
      <c r="D38" s="9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>
      <c r="C39" s="91" t="s">
        <v>88</v>
      </c>
      <c r="D39" s="9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>
      <c r="C40" s="120" t="s">
        <v>89</v>
      </c>
      <c r="D40" s="9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>
      <c r="C41" s="121"/>
      <c r="D41" s="98"/>
    </row>
    <row r="42" spans="3:23" ht="11.25" customHeight="1">
      <c r="C42" s="116" t="s">
        <v>90</v>
      </c>
      <c r="D42" s="96"/>
    </row>
    <row r="43" spans="3:23">
      <c r="C43" s="116"/>
      <c r="D43" s="96"/>
    </row>
    <row r="45" spans="3:23">
      <c r="C45" s="103" t="s">
        <v>102</v>
      </c>
      <c r="D45" s="104"/>
    </row>
    <row r="46" spans="3:23">
      <c r="C46" s="92" t="s">
        <v>103</v>
      </c>
      <c r="D46" s="105" t="s">
        <v>104</v>
      </c>
    </row>
    <row r="47" spans="3:23">
      <c r="C47" s="92" t="s">
        <v>105</v>
      </c>
      <c r="D47" s="105" t="s">
        <v>106</v>
      </c>
    </row>
    <row r="48" spans="3:23">
      <c r="C48" s="92" t="s">
        <v>107</v>
      </c>
      <c r="D48" s="105" t="s">
        <v>108</v>
      </c>
    </row>
    <row r="49" spans="3:4">
      <c r="C49" s="92" t="s">
        <v>109</v>
      </c>
      <c r="D49" s="105" t="s">
        <v>110</v>
      </c>
    </row>
    <row r="50" spans="3:4">
      <c r="C50" s="92" t="s">
        <v>111</v>
      </c>
      <c r="D50" s="105" t="s">
        <v>112</v>
      </c>
    </row>
    <row r="51" spans="3:4">
      <c r="C51" s="92" t="s">
        <v>113</v>
      </c>
      <c r="D51" s="105" t="s">
        <v>114</v>
      </c>
    </row>
    <row r="52" spans="3:4">
      <c r="C52" s="92" t="s">
        <v>115</v>
      </c>
      <c r="D52" s="105" t="s">
        <v>116</v>
      </c>
    </row>
    <row r="53" spans="3:4">
      <c r="C53" s="92" t="s">
        <v>129</v>
      </c>
      <c r="D53" s="105" t="s">
        <v>128</v>
      </c>
    </row>
    <row r="54" spans="3:4">
      <c r="C54" s="92" t="s">
        <v>117</v>
      </c>
      <c r="D54" s="105" t="s">
        <v>118</v>
      </c>
    </row>
    <row r="55" spans="3:4">
      <c r="C55" s="92" t="s">
        <v>119</v>
      </c>
      <c r="D55" s="60">
        <v>95</v>
      </c>
    </row>
    <row r="56" spans="3:4">
      <c r="C56" s="92" t="s">
        <v>120</v>
      </c>
      <c r="D56" s="60">
        <v>96</v>
      </c>
    </row>
    <row r="57" spans="3:4">
      <c r="C57" s="92" t="s">
        <v>55</v>
      </c>
      <c r="D57" s="60">
        <v>97</v>
      </c>
    </row>
    <row r="58" spans="3:4">
      <c r="C58" s="92" t="s">
        <v>121</v>
      </c>
      <c r="D58" s="60">
        <v>98</v>
      </c>
    </row>
    <row r="59" spans="3:4">
      <c r="C59" s="92" t="s">
        <v>122</v>
      </c>
      <c r="D59" s="60">
        <v>99</v>
      </c>
    </row>
  </sheetData>
  <mergeCells count="14">
    <mergeCell ref="B26:B27"/>
    <mergeCell ref="F28:U28"/>
    <mergeCell ref="N3:Q3"/>
    <mergeCell ref="R3:U3"/>
    <mergeCell ref="B12:B17"/>
    <mergeCell ref="B18:B23"/>
    <mergeCell ref="B24:B25"/>
    <mergeCell ref="B4:B8"/>
    <mergeCell ref="B9:B11"/>
    <mergeCell ref="C42:C43"/>
    <mergeCell ref="F3:I3"/>
    <mergeCell ref="J3:M3"/>
    <mergeCell ref="C40:C41"/>
    <mergeCell ref="C32:C34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2017-04-21T12:25:37Z</dcterms:modified>
</cp:coreProperties>
</file>